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8,10,2022 й\дарахт мурожаат\12 ойлик\"/>
    </mc:Choice>
  </mc:AlternateContent>
  <bookViews>
    <workbookView xWindow="0" yWindow="0" windowWidth="23040" windowHeight="9192"/>
  </bookViews>
  <sheets>
    <sheet name="2022 йил 12 ой" sheetId="4" r:id="rId1"/>
  </sheets>
  <definedNames>
    <definedName name="_xlnm.Print_Area" localSheetId="0">'2022 йил 12 ой'!$A$1:$R$19</definedName>
  </definedNames>
  <calcPr calcId="162913"/>
</workbook>
</file>

<file path=xl/calcChain.xml><?xml version="1.0" encoding="utf-8"?>
<calcChain xmlns="http://schemas.openxmlformats.org/spreadsheetml/2006/main">
  <c r="F19" i="4" l="1"/>
  <c r="F15" i="4" l="1"/>
  <c r="F10" i="4" l="1"/>
  <c r="C13" i="4" l="1"/>
  <c r="F17" i="4"/>
  <c r="F13" i="4"/>
  <c r="F5" i="4" s="1"/>
  <c r="H5" i="4"/>
  <c r="F7" i="4" l="1"/>
  <c r="F9" i="4"/>
  <c r="F11" i="4"/>
  <c r="F12" i="4"/>
  <c r="F14" i="4"/>
  <c r="F16" i="4"/>
  <c r="F18" i="4"/>
  <c r="Q5" i="4" l="1"/>
  <c r="R5" i="4" l="1"/>
  <c r="E5" i="4" l="1"/>
  <c r="D5" i="4"/>
  <c r="N5" i="4" l="1"/>
  <c r="O5" i="4"/>
  <c r="C5" i="4" l="1"/>
  <c r="K5" i="4"/>
  <c r="J5" i="4"/>
  <c r="G5" i="4" l="1"/>
  <c r="I5" i="4"/>
  <c r="L5" i="4"/>
  <c r="M5" i="4"/>
  <c r="P5" i="4"/>
</calcChain>
</file>

<file path=xl/sharedStrings.xml><?xml version="1.0" encoding="utf-8"?>
<sst xmlns="http://schemas.openxmlformats.org/spreadsheetml/2006/main" count="41" uniqueCount="32">
  <si>
    <t>Берилган хулосалар</t>
  </si>
  <si>
    <t>Рад этилган хулосалар</t>
  </si>
  <si>
    <t>хулоса</t>
  </si>
  <si>
    <t>дарахт</t>
  </si>
  <si>
    <t>Кўчириб ўтказилган</t>
  </si>
  <si>
    <t xml:space="preserve">Буташ учун берилган хулосалар </t>
  </si>
  <si>
    <t xml:space="preserve">Ижобий хулосалар </t>
  </si>
  <si>
    <t xml:space="preserve">Андижон </t>
  </si>
  <si>
    <t xml:space="preserve">Бухоро </t>
  </si>
  <si>
    <t>Жиззах</t>
  </si>
  <si>
    <t xml:space="preserve">Қашқадарё </t>
  </si>
  <si>
    <t xml:space="preserve">Навоий </t>
  </si>
  <si>
    <t xml:space="preserve">Наманган </t>
  </si>
  <si>
    <t>Самарқанд</t>
  </si>
  <si>
    <t xml:space="preserve">Сирдарё </t>
  </si>
  <si>
    <t xml:space="preserve">Сурхондарё </t>
  </si>
  <si>
    <t>Тошкент ш</t>
  </si>
  <si>
    <t>Фарғона</t>
  </si>
  <si>
    <t xml:space="preserve">Хоразм </t>
  </si>
  <si>
    <t>Тошкент вил.</t>
  </si>
  <si>
    <t>Шундан қимматбаҳо дарахтлар</t>
  </si>
  <si>
    <t>Республика бўйича жами:</t>
  </si>
  <si>
    <t xml:space="preserve">Мурожаатдаги дарахтлар
 сони </t>
  </si>
  <si>
    <r>
      <t xml:space="preserve">Келиб тушган мурожаатлар сони </t>
    </r>
    <r>
      <rPr>
        <sz val="16"/>
        <rFont val="Times New Roman"/>
        <family val="1"/>
        <charset val="204"/>
      </rPr>
      <t>(дона)</t>
    </r>
  </si>
  <si>
    <t>Қорақалпоғистон Республикаси</t>
  </si>
  <si>
    <t>Т/р.</t>
  </si>
  <si>
    <t>Ҳудуд номи</t>
  </si>
  <si>
    <t>Шундан</t>
  </si>
  <si>
    <t>юридик шахс</t>
  </si>
  <si>
    <t>жисмоний шахс</t>
  </si>
  <si>
    <r>
      <t xml:space="preserve"> </t>
    </r>
    <r>
      <rPr>
        <b/>
        <sz val="18"/>
        <color rgb="FFFF0000"/>
        <rFont val="Times New Roman"/>
        <family val="1"/>
        <charset val="204"/>
      </rPr>
      <t>2022 йил 1 январдан 31 декабрга</t>
    </r>
    <r>
      <rPr>
        <b/>
        <sz val="18"/>
        <rFont val="Times New Roman"/>
        <family val="1"/>
        <charset val="204"/>
      </rPr>
      <t xml:space="preserve"> қадар дарахт ва буталарни кесиш учун келиб тушган мурожаатлар.                             
</t>
    </r>
  </si>
  <si>
    <t>Кўриб чиқилмоқда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</si>
</sst>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9" applyNumberFormat="0" applyAlignment="0" applyProtection="0"/>
    <xf numFmtId="0" fontId="12" fillId="7" borderId="10" applyNumberFormat="0" applyAlignment="0" applyProtection="0"/>
    <xf numFmtId="0" fontId="13" fillId="7" borderId="9" applyNumberFormat="0" applyAlignment="0" applyProtection="0"/>
    <xf numFmtId="0" fontId="14" fillId="0" borderId="11" applyNumberFormat="0" applyFill="0" applyAlignment="0" applyProtection="0"/>
    <xf numFmtId="0" fontId="15" fillId="8" borderId="12" applyNumberFormat="0" applyAlignment="0" applyProtection="0"/>
    <xf numFmtId="0" fontId="16" fillId="0" borderId="0" applyNumberFormat="0" applyFill="0" applyBorder="0" applyAlignment="0" applyProtection="0"/>
    <xf numFmtId="0" fontId="4" fillId="9" borderId="13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3" fontId="2" fillId="2" borderId="0" xfId="0" applyNumberFormat="1" applyFont="1" applyFill="1"/>
    <xf numFmtId="3" fontId="23" fillId="2" borderId="3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3" fontId="23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3" fontId="2" fillId="16" borderId="0" xfId="0" applyNumberFormat="1" applyFont="1" applyFill="1"/>
    <xf numFmtId="0" fontId="1" fillId="16" borderId="0" xfId="0" applyFont="1" applyFill="1"/>
    <xf numFmtId="0" fontId="2" fillId="16" borderId="0" xfId="0" applyFont="1" applyFill="1"/>
    <xf numFmtId="0" fontId="27" fillId="16" borderId="0" xfId="0" applyFont="1" applyFill="1"/>
    <xf numFmtId="0" fontId="3" fillId="16" borderId="0" xfId="0" applyFont="1" applyFill="1"/>
    <xf numFmtId="0" fontId="25" fillId="2" borderId="1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vertical="center" wrapText="1"/>
    </xf>
    <xf numFmtId="0" fontId="25" fillId="2" borderId="4" xfId="0" applyFont="1" applyFill="1" applyBorder="1" applyAlignment="1">
      <alignment vertical="center" wrapText="1"/>
    </xf>
    <xf numFmtId="3" fontId="24" fillId="2" borderId="1" xfId="0" applyNumberFormat="1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center" vertical="center" wrapText="1"/>
    </xf>
    <xf numFmtId="3" fontId="28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</cellXfs>
  <cellStyles count="24">
    <cellStyle name="Акцент1" xfId="17" builtinId="29" customBuiltin="1"/>
    <cellStyle name="Акцент2" xfId="18" builtinId="33" customBuiltin="1"/>
    <cellStyle name="Акцент3" xfId="19" builtinId="37" customBuiltin="1"/>
    <cellStyle name="Акцент4" xfId="20" builtinId="41" customBuiltin="1"/>
    <cellStyle name="Акцент5" xfId="21" builtinId="45" customBuiltin="1"/>
    <cellStyle name="Акцент6" xfId="22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23"/>
    <cellStyle name="Нейтральный" xfId="7" builtinId="28" customBuiltin="1"/>
    <cellStyle name="Обычный" xfId="0" builtinId="0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view="pageBreakPreview" topLeftCell="A3" zoomScale="55" zoomScaleNormal="70" zoomScaleSheetLayoutView="55" workbookViewId="0">
      <selection activeCell="L7" sqref="L7"/>
    </sheetView>
  </sheetViews>
  <sheetFormatPr defaultColWidth="9.109375" defaultRowHeight="13.8" x14ac:dyDescent="0.25"/>
  <cols>
    <col min="1" max="1" width="6.88671875" style="1" customWidth="1"/>
    <col min="2" max="2" width="24.88671875" style="1" customWidth="1"/>
    <col min="3" max="3" width="21" style="1" customWidth="1"/>
    <col min="4" max="4" width="15.5546875" style="1" customWidth="1"/>
    <col min="5" max="5" width="15.109375" style="1" customWidth="1"/>
    <col min="6" max="6" width="21.5546875" style="1" customWidth="1"/>
    <col min="7" max="8" width="10.5546875" style="1" customWidth="1"/>
    <col min="9" max="9" width="18.33203125" style="1" customWidth="1"/>
    <col min="10" max="10" width="11.21875" style="1" customWidth="1"/>
    <col min="11" max="11" width="12.5546875" style="1" customWidth="1"/>
    <col min="12" max="12" width="18.6640625" style="1" customWidth="1"/>
    <col min="13" max="13" width="10.88671875" style="1" customWidth="1"/>
    <col min="14" max="14" width="12.44140625" style="1" customWidth="1"/>
    <col min="15" max="15" width="12.6640625" style="1" customWidth="1"/>
    <col min="16" max="16" width="12.44140625" style="1" customWidth="1"/>
    <col min="17" max="17" width="14" style="1" customWidth="1"/>
    <col min="18" max="18" width="15.33203125" style="1" customWidth="1"/>
    <col min="19" max="16384" width="9.109375" style="1"/>
  </cols>
  <sheetData>
    <row r="1" spans="1:20" ht="84" customHeight="1" x14ac:dyDescent="0.25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20" ht="33.75" customHeight="1" x14ac:dyDescent="0.25">
      <c r="A2" s="30" t="s">
        <v>25</v>
      </c>
      <c r="B2" s="30" t="s">
        <v>26</v>
      </c>
      <c r="C2" s="28" t="s">
        <v>0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20" ht="65.400000000000006" customHeight="1" x14ac:dyDescent="0.25">
      <c r="A3" s="30"/>
      <c r="B3" s="30"/>
      <c r="C3" s="30" t="s">
        <v>23</v>
      </c>
      <c r="D3" s="34" t="s">
        <v>27</v>
      </c>
      <c r="E3" s="35"/>
      <c r="F3" s="30" t="s">
        <v>22</v>
      </c>
      <c r="G3" s="30" t="s">
        <v>6</v>
      </c>
      <c r="H3" s="30"/>
      <c r="I3" s="30"/>
      <c r="J3" s="30" t="s">
        <v>1</v>
      </c>
      <c r="K3" s="30"/>
      <c r="L3" s="30"/>
      <c r="M3" s="30" t="s">
        <v>4</v>
      </c>
      <c r="N3" s="30"/>
      <c r="O3" s="30" t="s">
        <v>5</v>
      </c>
      <c r="P3" s="30"/>
      <c r="Q3" s="30" t="s">
        <v>31</v>
      </c>
      <c r="R3" s="30"/>
    </row>
    <row r="4" spans="1:20" ht="99" customHeight="1" x14ac:dyDescent="0.25">
      <c r="A4" s="30"/>
      <c r="B4" s="30"/>
      <c r="C4" s="30"/>
      <c r="D4" s="9" t="s">
        <v>29</v>
      </c>
      <c r="E4" s="9" t="s">
        <v>28</v>
      </c>
      <c r="F4" s="30"/>
      <c r="G4" s="6" t="s">
        <v>2</v>
      </c>
      <c r="H4" s="6" t="s">
        <v>3</v>
      </c>
      <c r="I4" s="6" t="s">
        <v>20</v>
      </c>
      <c r="J4" s="6" t="s">
        <v>2</v>
      </c>
      <c r="K4" s="6" t="s">
        <v>3</v>
      </c>
      <c r="L4" s="6" t="s">
        <v>20</v>
      </c>
      <c r="M4" s="6" t="s">
        <v>2</v>
      </c>
      <c r="N4" s="6" t="s">
        <v>3</v>
      </c>
      <c r="O4" s="6" t="s">
        <v>2</v>
      </c>
      <c r="P4" s="6" t="s">
        <v>3</v>
      </c>
      <c r="Q4" s="10" t="s">
        <v>2</v>
      </c>
      <c r="R4" s="10" t="s">
        <v>3</v>
      </c>
    </row>
    <row r="5" spans="1:20" s="2" customFormat="1" ht="48.75" customHeight="1" x14ac:dyDescent="0.35">
      <c r="A5" s="34" t="s">
        <v>21</v>
      </c>
      <c r="B5" s="35"/>
      <c r="C5" s="8">
        <f t="shared" ref="C5:M5" si="0">C6+C7+C8+C9+C10+C11+C12+C13+C14+C15+C16+C17+C18+C19</f>
        <v>6938</v>
      </c>
      <c r="D5" s="8">
        <f t="shared" si="0"/>
        <v>3796</v>
      </c>
      <c r="E5" s="8">
        <f t="shared" si="0"/>
        <v>3142</v>
      </c>
      <c r="F5" s="8">
        <f>F6+F7+F8+F9+F10+F11+F12+F13+F14+F15+F16+F17+F18+F19</f>
        <v>403095</v>
      </c>
      <c r="G5" s="8">
        <f t="shared" si="0"/>
        <v>2587.5</v>
      </c>
      <c r="H5" s="8">
        <f>H6+H7+H8+H9+H10+H11+H12+H13+H14+H15+H16+H17+H18+H19</f>
        <v>57659</v>
      </c>
      <c r="I5" s="8">
        <f t="shared" si="0"/>
        <v>7958</v>
      </c>
      <c r="J5" s="8">
        <f t="shared" si="0"/>
        <v>2641.5</v>
      </c>
      <c r="K5" s="8">
        <f t="shared" si="0"/>
        <v>163834</v>
      </c>
      <c r="L5" s="8">
        <f t="shared" si="0"/>
        <v>59829</v>
      </c>
      <c r="M5" s="8">
        <f t="shared" si="0"/>
        <v>158</v>
      </c>
      <c r="N5" s="8">
        <f>N6+N7+N8+N9+N10+N11+N12+N13+N14+N15+N16+N17+N18+N19</f>
        <v>60059</v>
      </c>
      <c r="O5" s="8">
        <f>O6+O7+O8+O9+O10+O11+O12+O13+O14+O15+O16+O17+O18+O19</f>
        <v>1477</v>
      </c>
      <c r="P5" s="8">
        <f>P6+P7+P8+P9+P10+P11+P12+P13+P14+P15+P16+P17+P18+P19</f>
        <v>115460</v>
      </c>
      <c r="Q5" s="8">
        <f>SUM(Q6:Q19)</f>
        <v>74</v>
      </c>
      <c r="R5" s="8">
        <f t="shared" ref="R5" si="1">R6+R7+R8+R9+R10+R11+R12+R13+R14+R15+R16+R17+R18+R19</f>
        <v>6083</v>
      </c>
    </row>
    <row r="6" spans="1:20" s="16" customFormat="1" ht="43.5" customHeight="1" x14ac:dyDescent="0.35">
      <c r="A6" s="3">
        <v>1</v>
      </c>
      <c r="B6" s="19" t="s">
        <v>24</v>
      </c>
      <c r="C6" s="11">
        <v>115</v>
      </c>
      <c r="D6" s="11">
        <v>51</v>
      </c>
      <c r="E6" s="11">
        <v>64</v>
      </c>
      <c r="F6" s="11">
        <v>39846</v>
      </c>
      <c r="G6" s="11">
        <v>23</v>
      </c>
      <c r="H6" s="11">
        <v>439</v>
      </c>
      <c r="I6" s="11">
        <v>68</v>
      </c>
      <c r="J6" s="11">
        <v>63</v>
      </c>
      <c r="K6" s="11">
        <v>39007</v>
      </c>
      <c r="L6" s="11">
        <v>33231</v>
      </c>
      <c r="M6" s="11">
        <v>3</v>
      </c>
      <c r="N6" s="11">
        <v>80</v>
      </c>
      <c r="O6" s="11">
        <v>26</v>
      </c>
      <c r="P6" s="11">
        <v>320</v>
      </c>
      <c r="Q6" s="12">
        <v>0</v>
      </c>
      <c r="R6" s="12">
        <v>0</v>
      </c>
      <c r="S6" s="14"/>
      <c r="T6" s="15"/>
    </row>
    <row r="7" spans="1:20" s="16" customFormat="1" ht="35.1" customHeight="1" x14ac:dyDescent="0.35">
      <c r="A7" s="3">
        <v>2</v>
      </c>
      <c r="B7" s="4" t="s">
        <v>7</v>
      </c>
      <c r="C7" s="8">
        <v>262</v>
      </c>
      <c r="D7" s="8">
        <v>93</v>
      </c>
      <c r="E7" s="8">
        <v>169</v>
      </c>
      <c r="F7" s="11">
        <f t="shared" ref="F7:F19" si="2">+H7+K7+N7+P7+R7</f>
        <v>4916</v>
      </c>
      <c r="G7" s="8">
        <v>99</v>
      </c>
      <c r="H7" s="8">
        <v>1580</v>
      </c>
      <c r="I7" s="8">
        <v>249</v>
      </c>
      <c r="J7" s="8">
        <v>113</v>
      </c>
      <c r="K7" s="8">
        <v>2531</v>
      </c>
      <c r="L7" s="8">
        <v>969</v>
      </c>
      <c r="M7" s="8">
        <v>27</v>
      </c>
      <c r="N7" s="8">
        <v>668</v>
      </c>
      <c r="O7" s="8">
        <v>23</v>
      </c>
      <c r="P7" s="8">
        <v>137</v>
      </c>
      <c r="Q7" s="12">
        <v>0</v>
      </c>
      <c r="R7" s="12">
        <v>0</v>
      </c>
      <c r="S7" s="14"/>
      <c r="T7" s="15"/>
    </row>
    <row r="8" spans="1:20" s="16" customFormat="1" ht="35.1" customHeight="1" x14ac:dyDescent="0.35">
      <c r="A8" s="3">
        <v>3</v>
      </c>
      <c r="B8" s="4" t="s">
        <v>8</v>
      </c>
      <c r="C8" s="11">
        <v>120</v>
      </c>
      <c r="D8" s="11">
        <v>41</v>
      </c>
      <c r="E8" s="11">
        <v>79</v>
      </c>
      <c r="F8" s="11">
        <v>7938</v>
      </c>
      <c r="G8" s="11">
        <v>46</v>
      </c>
      <c r="H8" s="11">
        <v>847</v>
      </c>
      <c r="I8" s="11">
        <v>0</v>
      </c>
      <c r="J8" s="11">
        <v>32</v>
      </c>
      <c r="K8" s="11">
        <v>1436</v>
      </c>
      <c r="L8" s="11">
        <v>97</v>
      </c>
      <c r="M8" s="11">
        <v>26</v>
      </c>
      <c r="N8" s="11">
        <v>989</v>
      </c>
      <c r="O8" s="11">
        <v>16</v>
      </c>
      <c r="P8" s="11">
        <v>4666</v>
      </c>
      <c r="Q8" s="12">
        <v>0</v>
      </c>
      <c r="R8" s="12">
        <v>0</v>
      </c>
      <c r="S8" s="14"/>
      <c r="T8" s="15"/>
    </row>
    <row r="9" spans="1:20" s="16" customFormat="1" ht="35.1" customHeight="1" x14ac:dyDescent="0.35">
      <c r="A9" s="3">
        <v>4</v>
      </c>
      <c r="B9" s="4" t="s">
        <v>9</v>
      </c>
      <c r="C9" s="11">
        <v>129</v>
      </c>
      <c r="D9" s="11">
        <v>61</v>
      </c>
      <c r="E9" s="11">
        <v>68</v>
      </c>
      <c r="F9" s="11">
        <f t="shared" si="2"/>
        <v>26526</v>
      </c>
      <c r="G9" s="11">
        <v>8.5</v>
      </c>
      <c r="H9" s="11">
        <v>91</v>
      </c>
      <c r="I9" s="11">
        <v>36</v>
      </c>
      <c r="J9" s="11">
        <v>111.5</v>
      </c>
      <c r="K9" s="11">
        <v>23858</v>
      </c>
      <c r="L9" s="11">
        <v>482</v>
      </c>
      <c r="M9" s="11">
        <v>5</v>
      </c>
      <c r="N9" s="11">
        <v>2352</v>
      </c>
      <c r="O9" s="11">
        <v>4</v>
      </c>
      <c r="P9" s="11">
        <v>225</v>
      </c>
      <c r="Q9" s="12">
        <v>0</v>
      </c>
      <c r="R9" s="12">
        <v>0</v>
      </c>
      <c r="S9" s="14"/>
      <c r="T9" s="15"/>
    </row>
    <row r="10" spans="1:20" s="16" customFormat="1" ht="35.1" customHeight="1" x14ac:dyDescent="0.35">
      <c r="A10" s="3">
        <v>5</v>
      </c>
      <c r="B10" s="4" t="s">
        <v>10</v>
      </c>
      <c r="C10" s="11">
        <v>510</v>
      </c>
      <c r="D10" s="11">
        <v>236</v>
      </c>
      <c r="E10" s="11">
        <v>274</v>
      </c>
      <c r="F10" s="11">
        <f t="shared" si="2"/>
        <v>31328</v>
      </c>
      <c r="G10" s="20">
        <v>130</v>
      </c>
      <c r="H10" s="20">
        <v>5023</v>
      </c>
      <c r="I10" s="20">
        <v>1091</v>
      </c>
      <c r="J10" s="20">
        <v>330</v>
      </c>
      <c r="K10" s="20">
        <v>20449</v>
      </c>
      <c r="L10" s="20">
        <v>6860</v>
      </c>
      <c r="M10" s="20">
        <v>4</v>
      </c>
      <c r="N10" s="20">
        <v>71</v>
      </c>
      <c r="O10" s="20">
        <v>35</v>
      </c>
      <c r="P10" s="20">
        <v>5222</v>
      </c>
      <c r="Q10" s="12">
        <v>11</v>
      </c>
      <c r="R10" s="12">
        <v>563</v>
      </c>
      <c r="S10" s="14"/>
      <c r="T10" s="15"/>
    </row>
    <row r="11" spans="1:20" s="16" customFormat="1" ht="35.1" customHeight="1" x14ac:dyDescent="0.35">
      <c r="A11" s="3">
        <v>6</v>
      </c>
      <c r="B11" s="21" t="s">
        <v>11</v>
      </c>
      <c r="C11" s="11">
        <v>279</v>
      </c>
      <c r="D11" s="11">
        <v>106</v>
      </c>
      <c r="E11" s="11">
        <v>173</v>
      </c>
      <c r="F11" s="11">
        <f t="shared" si="2"/>
        <v>6358</v>
      </c>
      <c r="G11" s="11">
        <v>95</v>
      </c>
      <c r="H11" s="11">
        <v>2458</v>
      </c>
      <c r="I11" s="11">
        <v>0</v>
      </c>
      <c r="J11" s="11">
        <v>94</v>
      </c>
      <c r="K11" s="11">
        <v>1925</v>
      </c>
      <c r="L11" s="11">
        <v>1793</v>
      </c>
      <c r="M11" s="11">
        <v>0</v>
      </c>
      <c r="N11" s="11">
        <v>0</v>
      </c>
      <c r="O11" s="11">
        <v>89</v>
      </c>
      <c r="P11" s="11">
        <v>1974</v>
      </c>
      <c r="Q11" s="12">
        <v>1</v>
      </c>
      <c r="R11" s="12">
        <v>1</v>
      </c>
      <c r="S11" s="14"/>
      <c r="T11" s="15"/>
    </row>
    <row r="12" spans="1:20" s="16" customFormat="1" ht="35.1" customHeight="1" x14ac:dyDescent="0.35">
      <c r="A12" s="3">
        <v>7</v>
      </c>
      <c r="B12" s="22" t="s">
        <v>12</v>
      </c>
      <c r="C12" s="11">
        <v>51</v>
      </c>
      <c r="D12" s="11">
        <v>24</v>
      </c>
      <c r="E12" s="11">
        <v>27</v>
      </c>
      <c r="F12" s="11">
        <f t="shared" si="2"/>
        <v>470</v>
      </c>
      <c r="G12" s="8">
        <v>12</v>
      </c>
      <c r="H12" s="8">
        <v>69</v>
      </c>
      <c r="I12" s="8">
        <v>61</v>
      </c>
      <c r="J12" s="8">
        <v>39</v>
      </c>
      <c r="K12" s="8">
        <v>401</v>
      </c>
      <c r="L12" s="8">
        <v>300</v>
      </c>
      <c r="M12" s="8">
        <v>0</v>
      </c>
      <c r="N12" s="8">
        <v>0</v>
      </c>
      <c r="O12" s="8">
        <v>0</v>
      </c>
      <c r="P12" s="8">
        <v>0</v>
      </c>
      <c r="Q12" s="12">
        <v>0</v>
      </c>
      <c r="R12" s="12">
        <v>0</v>
      </c>
      <c r="S12" s="14"/>
      <c r="T12" s="15"/>
    </row>
    <row r="13" spans="1:20" s="16" customFormat="1" ht="35.1" customHeight="1" x14ac:dyDescent="0.35">
      <c r="A13" s="5">
        <v>8</v>
      </c>
      <c r="B13" s="23" t="s">
        <v>13</v>
      </c>
      <c r="C13" s="11">
        <f>+G13+J13+M13+Q13</f>
        <v>1121</v>
      </c>
      <c r="D13" s="11">
        <v>725</v>
      </c>
      <c r="E13" s="11">
        <v>396</v>
      </c>
      <c r="F13" s="11">
        <f t="shared" si="2"/>
        <v>51040</v>
      </c>
      <c r="G13" s="24">
        <v>377</v>
      </c>
      <c r="H13" s="24">
        <v>15058</v>
      </c>
      <c r="I13" s="24">
        <v>1028</v>
      </c>
      <c r="J13" s="24">
        <v>715</v>
      </c>
      <c r="K13" s="24">
        <v>33560</v>
      </c>
      <c r="L13" s="24">
        <v>3184</v>
      </c>
      <c r="M13" s="24">
        <v>7</v>
      </c>
      <c r="N13" s="24">
        <v>122</v>
      </c>
      <c r="O13" s="24">
        <v>0</v>
      </c>
      <c r="P13" s="24">
        <v>0</v>
      </c>
      <c r="Q13" s="12">
        <v>22</v>
      </c>
      <c r="R13" s="12">
        <v>2300</v>
      </c>
      <c r="S13" s="14"/>
      <c r="T13" s="15"/>
    </row>
    <row r="14" spans="1:20" s="16" customFormat="1" ht="35.1" customHeight="1" x14ac:dyDescent="0.35">
      <c r="A14" s="3">
        <v>9</v>
      </c>
      <c r="B14" s="4" t="s">
        <v>14</v>
      </c>
      <c r="C14" s="11">
        <v>280</v>
      </c>
      <c r="D14" s="11">
        <v>133</v>
      </c>
      <c r="E14" s="11">
        <v>147</v>
      </c>
      <c r="F14" s="11">
        <f t="shared" si="2"/>
        <v>8479</v>
      </c>
      <c r="G14" s="11">
        <v>137</v>
      </c>
      <c r="H14" s="11">
        <v>3301</v>
      </c>
      <c r="I14" s="11">
        <v>2750</v>
      </c>
      <c r="J14" s="11">
        <v>99</v>
      </c>
      <c r="K14" s="11">
        <v>4559</v>
      </c>
      <c r="L14" s="20">
        <v>2824</v>
      </c>
      <c r="M14" s="12">
        <v>3</v>
      </c>
      <c r="N14" s="25">
        <v>28</v>
      </c>
      <c r="O14" s="12">
        <v>41</v>
      </c>
      <c r="P14" s="12">
        <v>591</v>
      </c>
      <c r="Q14" s="12">
        <v>0</v>
      </c>
      <c r="R14" s="12">
        <v>0</v>
      </c>
      <c r="S14" s="14"/>
      <c r="T14" s="15"/>
    </row>
    <row r="15" spans="1:20" s="16" customFormat="1" ht="35.1" customHeight="1" x14ac:dyDescent="0.35">
      <c r="A15" s="3">
        <v>10</v>
      </c>
      <c r="B15" s="4" t="s">
        <v>15</v>
      </c>
      <c r="C15" s="11">
        <v>512</v>
      </c>
      <c r="D15" s="11">
        <v>205</v>
      </c>
      <c r="E15" s="11">
        <v>307</v>
      </c>
      <c r="F15" s="11">
        <f t="shared" si="2"/>
        <v>10013</v>
      </c>
      <c r="G15" s="11">
        <v>288</v>
      </c>
      <c r="H15" s="11">
        <v>2725</v>
      </c>
      <c r="I15" s="11">
        <v>555</v>
      </c>
      <c r="J15" s="11">
        <v>161</v>
      </c>
      <c r="K15" s="11">
        <v>6539</v>
      </c>
      <c r="L15" s="11">
        <v>5050</v>
      </c>
      <c r="M15" s="11">
        <v>3</v>
      </c>
      <c r="N15" s="11">
        <v>79</v>
      </c>
      <c r="O15" s="11">
        <v>49</v>
      </c>
      <c r="P15" s="11">
        <v>595</v>
      </c>
      <c r="Q15" s="12">
        <v>11</v>
      </c>
      <c r="R15" s="12">
        <v>75</v>
      </c>
      <c r="S15" s="14"/>
      <c r="T15" s="15"/>
    </row>
    <row r="16" spans="1:20" s="16" customFormat="1" ht="35.1" customHeight="1" x14ac:dyDescent="0.35">
      <c r="A16" s="3">
        <v>11</v>
      </c>
      <c r="B16" s="4" t="s">
        <v>19</v>
      </c>
      <c r="C16" s="11">
        <v>1007</v>
      </c>
      <c r="D16" s="11">
        <v>600</v>
      </c>
      <c r="E16" s="11">
        <v>407</v>
      </c>
      <c r="F16" s="11">
        <f t="shared" si="2"/>
        <v>52561</v>
      </c>
      <c r="G16" s="11">
        <v>225</v>
      </c>
      <c r="H16" s="11">
        <v>13651</v>
      </c>
      <c r="I16" s="11">
        <v>0</v>
      </c>
      <c r="J16" s="11">
        <v>538</v>
      </c>
      <c r="K16" s="11">
        <v>19000</v>
      </c>
      <c r="L16" s="11">
        <v>0</v>
      </c>
      <c r="M16" s="11">
        <v>37</v>
      </c>
      <c r="N16" s="11">
        <v>1074</v>
      </c>
      <c r="O16" s="11">
        <v>200</v>
      </c>
      <c r="P16" s="11">
        <v>18675</v>
      </c>
      <c r="Q16" s="12">
        <v>7</v>
      </c>
      <c r="R16" s="12">
        <v>161</v>
      </c>
      <c r="S16" s="14"/>
      <c r="T16" s="15"/>
    </row>
    <row r="17" spans="1:21" s="16" customFormat="1" ht="35.1" customHeight="1" x14ac:dyDescent="0.35">
      <c r="A17" s="3">
        <v>12</v>
      </c>
      <c r="B17" s="4" t="s">
        <v>16</v>
      </c>
      <c r="C17" s="11">
        <v>2380</v>
      </c>
      <c r="D17" s="11">
        <v>1430</v>
      </c>
      <c r="E17" s="11">
        <v>950</v>
      </c>
      <c r="F17" s="11">
        <f t="shared" si="2"/>
        <v>35338</v>
      </c>
      <c r="G17" s="11">
        <v>1111</v>
      </c>
      <c r="H17" s="11">
        <v>12067</v>
      </c>
      <c r="I17" s="11">
        <v>2020</v>
      </c>
      <c r="J17" s="11">
        <v>259</v>
      </c>
      <c r="K17" s="11">
        <v>9059</v>
      </c>
      <c r="L17" s="11">
        <v>4540</v>
      </c>
      <c r="M17" s="11">
        <v>29</v>
      </c>
      <c r="N17" s="11">
        <v>1969</v>
      </c>
      <c r="O17" s="11">
        <v>967</v>
      </c>
      <c r="P17" s="11">
        <v>12203</v>
      </c>
      <c r="Q17" s="12">
        <v>14</v>
      </c>
      <c r="R17" s="12">
        <v>40</v>
      </c>
      <c r="S17" s="14"/>
      <c r="T17" s="15"/>
    </row>
    <row r="18" spans="1:21" s="18" customFormat="1" ht="35.1" customHeight="1" x14ac:dyDescent="0.35">
      <c r="A18" s="3">
        <v>13</v>
      </c>
      <c r="B18" s="26" t="s">
        <v>17</v>
      </c>
      <c r="C18" s="11">
        <v>78</v>
      </c>
      <c r="D18" s="11">
        <v>46</v>
      </c>
      <c r="E18" s="11">
        <v>32</v>
      </c>
      <c r="F18" s="11">
        <f t="shared" si="2"/>
        <v>1407</v>
      </c>
      <c r="G18" s="11">
        <v>9</v>
      </c>
      <c r="H18" s="11">
        <v>76</v>
      </c>
      <c r="I18" s="11">
        <v>72</v>
      </c>
      <c r="J18" s="11">
        <v>48</v>
      </c>
      <c r="K18" s="11">
        <v>472</v>
      </c>
      <c r="L18" s="11">
        <v>333</v>
      </c>
      <c r="M18" s="11">
        <v>1</v>
      </c>
      <c r="N18" s="11">
        <v>100</v>
      </c>
      <c r="O18" s="11">
        <v>17</v>
      </c>
      <c r="P18" s="11">
        <v>687</v>
      </c>
      <c r="Q18" s="12">
        <v>3</v>
      </c>
      <c r="R18" s="12">
        <v>72</v>
      </c>
      <c r="S18" s="14"/>
      <c r="T18" s="17"/>
      <c r="U18" s="16"/>
    </row>
    <row r="19" spans="1:21" ht="35.1" customHeight="1" x14ac:dyDescent="0.35">
      <c r="A19" s="3">
        <v>14</v>
      </c>
      <c r="B19" s="4" t="s">
        <v>18</v>
      </c>
      <c r="C19" s="11">
        <v>94</v>
      </c>
      <c r="D19" s="11">
        <v>45</v>
      </c>
      <c r="E19" s="11">
        <v>49</v>
      </c>
      <c r="F19" s="11">
        <f t="shared" si="2"/>
        <v>126875</v>
      </c>
      <c r="G19" s="11">
        <v>27</v>
      </c>
      <c r="H19" s="11">
        <v>274</v>
      </c>
      <c r="I19" s="11">
        <v>28</v>
      </c>
      <c r="J19" s="11">
        <v>39</v>
      </c>
      <c r="K19" s="11">
        <v>1038</v>
      </c>
      <c r="L19" s="11">
        <v>166</v>
      </c>
      <c r="M19" s="11">
        <v>13</v>
      </c>
      <c r="N19" s="11">
        <v>52527</v>
      </c>
      <c r="O19" s="11">
        <v>10</v>
      </c>
      <c r="P19" s="11">
        <v>70165</v>
      </c>
      <c r="Q19" s="12">
        <v>5</v>
      </c>
      <c r="R19" s="12">
        <v>2871</v>
      </c>
      <c r="S19" s="7"/>
      <c r="T19" s="2"/>
    </row>
    <row r="20" spans="1:21" ht="21" x14ac:dyDescent="0.25">
      <c r="Q20" s="13"/>
      <c r="R20" s="13"/>
    </row>
    <row r="21" spans="1:21" ht="17.399999999999999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21" x14ac:dyDescent="0.2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</sheetData>
  <mergeCells count="15">
    <mergeCell ref="A1:Q1"/>
    <mergeCell ref="C2:Q2"/>
    <mergeCell ref="Q3:R3"/>
    <mergeCell ref="B22:P22"/>
    <mergeCell ref="J3:L3"/>
    <mergeCell ref="B21:N21"/>
    <mergeCell ref="A5:B5"/>
    <mergeCell ref="G3:I3"/>
    <mergeCell ref="C3:C4"/>
    <mergeCell ref="F3:F4"/>
    <mergeCell ref="M3:N3"/>
    <mergeCell ref="O3:P3"/>
    <mergeCell ref="A2:A4"/>
    <mergeCell ref="B2:B4"/>
    <mergeCell ref="D3:E3"/>
  </mergeCells>
  <pageMargins left="0.51181102362204722" right="0.31496062992125984" top="0.35433070866141736" bottom="0.35433070866141736" header="0.31496062992125984" footer="0.11811023622047245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йил 12 ой</vt:lpstr>
      <vt:lpstr>'2022 йил 12 ой'!Область_печати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2022-12-23T05:31:11Z</cp:lastPrinted>
  <dcterms:created xsi:type="dcterms:W3CDTF">2019-10-11T06:04:47Z</dcterms:created>
  <dcterms:modified xsi:type="dcterms:W3CDTF">2022-12-26T11:36:49Z</dcterms:modified>
</cp:coreProperties>
</file>